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c6a6ef121de56f/Documentos/ASTEPA 2026/Proyectos 2026/Proyecto Ejecutivo PTAR Españita/BASES/FORMATOS Y ANEXOS/PE/"/>
    </mc:Choice>
  </mc:AlternateContent>
  <xr:revisionPtr revIDLastSave="233" documentId="8_{9F9E4137-2D1D-44D5-B6CB-A69779F02E0F}" xr6:coauthVersionLast="47" xr6:coauthVersionMax="47" xr10:uidLastSave="{99208F1A-3BD1-4738-9512-1234EA3A4C95}"/>
  <bookViews>
    <workbookView xWindow="-108" yWindow="-108" windowWidth="23256" windowHeight="14616" xr2:uid="{00000000-000D-0000-FFFF-FFFF00000000}"/>
  </bookViews>
  <sheets>
    <sheet name="Catálogo" sheetId="7" r:id="rId1"/>
  </sheets>
  <definedNames>
    <definedName name="_xlnm.Print_Area" localSheetId="0">Catálogo!$A$1:$J$60</definedName>
    <definedName name="_xlnm.Print_Titles" localSheetId="0">Catálogo!$1:$11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7" l="1"/>
  <c r="I23" i="7"/>
  <c r="I24" i="7"/>
  <c r="I25" i="7"/>
  <c r="I26" i="7"/>
  <c r="I27" i="7"/>
  <c r="I28" i="7"/>
  <c r="I29" i="7"/>
  <c r="I30" i="7"/>
  <c r="I31" i="7"/>
  <c r="I32" i="7"/>
  <c r="I37" i="7"/>
  <c r="I38" i="7"/>
  <c r="I40" i="7"/>
  <c r="I41" i="7"/>
  <c r="I43" i="7"/>
  <c r="I46" i="7"/>
  <c r="I47" i="7"/>
  <c r="I48" i="7"/>
  <c r="I49" i="7"/>
  <c r="I50" i="7"/>
  <c r="G57" i="7"/>
  <c r="I14" i="7"/>
  <c r="I15" i="7"/>
  <c r="I16" i="7"/>
  <c r="G56" i="7"/>
  <c r="G58" i="7"/>
  <c r="G59" i="7"/>
  <c r="G60" i="7"/>
</calcChain>
</file>

<file path=xl/sharedStrings.xml><?xml version="1.0" encoding="utf-8"?>
<sst xmlns="http://schemas.openxmlformats.org/spreadsheetml/2006/main" count="114" uniqueCount="89">
  <si>
    <t>C  O  N  C  E  P  T  O</t>
  </si>
  <si>
    <t>UNIDAD</t>
  </si>
  <si>
    <t>CANTIDAD</t>
  </si>
  <si>
    <t>OBSEVACIONES</t>
  </si>
  <si>
    <t>TOTAL</t>
  </si>
  <si>
    <t xml:space="preserve">PRECIO UNITARIO </t>
  </si>
  <si>
    <t>NOMBRE DE LA PARTIDA</t>
  </si>
  <si>
    <t>CONCENTRADO DE TOTALES POR PARTIDA</t>
  </si>
  <si>
    <t>CATEGORÍA</t>
  </si>
  <si>
    <t>Proyecto:</t>
  </si>
  <si>
    <t xml:space="preserve">Fecha:    </t>
  </si>
  <si>
    <t>CATÁLOGO DE CONCEPTOS</t>
  </si>
  <si>
    <t>SUBTOTAL</t>
  </si>
  <si>
    <t>IVA</t>
  </si>
  <si>
    <t>TOTALES</t>
  </si>
  <si>
    <t>ESTUDIOS PRELIMINARES</t>
  </si>
  <si>
    <t xml:space="preserve">Levantamiento Topográfico </t>
  </si>
  <si>
    <t xml:space="preserve">Estudio de Impacto Ambiental </t>
  </si>
  <si>
    <t>ELABORACIÓN DEL PROYECTO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</si>
  <si>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</si>
  <si>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</si>
  <si>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</si>
  <si>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</si>
  <si>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</si>
  <si>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</si>
  <si>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</si>
  <si>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</si>
  <si>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Equipamiento</t>
  </si>
  <si>
    <t>Ingeniería Civil</t>
  </si>
  <si>
    <t>Ingeniería Eléctrica</t>
  </si>
  <si>
    <t>2.1.5.1</t>
  </si>
  <si>
    <t>2.1.6.1</t>
  </si>
  <si>
    <t xml:space="preserve">Ingeniería de Proceso </t>
  </si>
  <si>
    <t>Servicio</t>
  </si>
  <si>
    <t>Partida</t>
  </si>
  <si>
    <t>Plano</t>
  </si>
  <si>
    <t>PROYECTO EJECUTIVO PTAR LA ESPAÑITA, TEPATITLÁN DE MORELOS, JAL.</t>
  </si>
  <si>
    <t xml:space="preserve">Definición y Diseño de Proceso </t>
  </si>
  <si>
    <t>Diagrama de Bloques</t>
  </si>
  <si>
    <t>Arreglo General de Unidades</t>
  </si>
  <si>
    <t>2.1.2.1</t>
  </si>
  <si>
    <t>2.1.2.2</t>
  </si>
  <si>
    <t>2.1.2.3</t>
  </si>
  <si>
    <t>2.1.2.4</t>
  </si>
  <si>
    <t>2.1.2.5</t>
  </si>
  <si>
    <t>2.1.2.6</t>
  </si>
  <si>
    <t>2.1.2.7</t>
  </si>
  <si>
    <t>2.1.2.8</t>
  </si>
  <si>
    <t>2.1.2.9</t>
  </si>
  <si>
    <t>2.1.2.10</t>
  </si>
  <si>
    <t>Documento</t>
  </si>
  <si>
    <t>Ingeniería Mecánica</t>
  </si>
  <si>
    <t>2.1.7.1</t>
  </si>
  <si>
    <t>2.1.9</t>
  </si>
  <si>
    <t>Estimado Preliminar Costos de Inversión</t>
  </si>
  <si>
    <t>Estimado Preliminar Costos de Operación</t>
  </si>
  <si>
    <t>PE 4</t>
  </si>
  <si>
    <t>2.1.10</t>
  </si>
  <si>
    <t>Elaboración de Catálogo de Conceptos</t>
  </si>
  <si>
    <t>Estudio de caracterización del agua residual  de acuerdo a la NOM-001-SEMARNAT-2021 (2 días)</t>
  </si>
  <si>
    <t>2.1.4.1</t>
  </si>
  <si>
    <t>Lote</t>
  </si>
  <si>
    <t>Planos de Trayectoria de Tuberías</t>
  </si>
  <si>
    <t>2.1.5.2</t>
  </si>
  <si>
    <t>2.1.6.2</t>
  </si>
  <si>
    <t>Plano de Diagrama Unifilar General</t>
  </si>
  <si>
    <t>Plano de Diagrama Ubicación de Motores</t>
  </si>
  <si>
    <t>Ingeniería de Instrumentación (Filosofía de Control)</t>
  </si>
  <si>
    <t>2.1.7.2</t>
  </si>
  <si>
    <t>Filosofía de Control</t>
  </si>
  <si>
    <t>Planos de Ubicación de Instrumentos</t>
  </si>
  <si>
    <t>2.1.3.1</t>
  </si>
  <si>
    <t>2.1.3.2</t>
  </si>
  <si>
    <t>Listado de Equipos</t>
  </si>
  <si>
    <t>Hojas de Especificaciones</t>
  </si>
  <si>
    <t>2.1.4.2</t>
  </si>
  <si>
    <t>Planos Dimensionales de Unidades de Proceso</t>
  </si>
  <si>
    <t>Planos Dimensionales de Casetas</t>
  </si>
  <si>
    <t>Ingeniería Básica</t>
  </si>
  <si>
    <t>Memoria Descriptiva</t>
  </si>
  <si>
    <t>Memoria de Cálculo de Proceso</t>
  </si>
  <si>
    <t>Diagrama de Flujo Fase Líquida</t>
  </si>
  <si>
    <t>Diagrama de Flujo Fase Sólida</t>
  </si>
  <si>
    <t>Balance de Materia Fase Líquida</t>
  </si>
  <si>
    <t>Balance de Materia Fase Sólida</t>
  </si>
  <si>
    <t>Perfil Hidáulico Fase Líquida</t>
  </si>
  <si>
    <t>Perfil Hidráulico Fase Sólida</t>
  </si>
  <si>
    <t>Planos de Ubicación de Equipos</t>
  </si>
  <si>
    <t>T O T A L  C O N  L E T 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</si>
</sst>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4" fontId="4" fillId="0" borderId="2" xfId="2" applyNumberFormat="1" applyFont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5" fillId="0" borderId="2" xfId="2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44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1" fontId="4" fillId="0" borderId="19" xfId="2" applyNumberFormat="1" applyFont="1" applyBorder="1" applyAlignment="1">
      <alignment horizontal="center" vertical="center"/>
    </xf>
    <xf numFmtId="44" fontId="4" fillId="0" borderId="19" xfId="1" applyFont="1" applyBorder="1" applyAlignment="1">
      <alignment horizontal="center" vertical="center"/>
    </xf>
    <xf numFmtId="4" fontId="4" fillId="0" borderId="19" xfId="2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3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4" fillId="0" borderId="19" xfId="0" applyFont="1" applyBorder="1" applyAlignment="1">
      <alignment horizontal="justify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44" fontId="4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right" vertical="center" wrapText="1"/>
    </xf>
    <xf numFmtId="44" fontId="5" fillId="0" borderId="0" xfId="0" applyNumberFormat="1" applyFont="1" applyAlignment="1">
      <alignment horizontal="right" vertical="center" wrapText="1"/>
    </xf>
    <xf numFmtId="44" fontId="6" fillId="0" borderId="0" xfId="0" applyNumberFormat="1" applyFont="1" applyAlignment="1">
      <alignment horizontal="right" vertical="center" wrapText="1"/>
    </xf>
    <xf numFmtId="44" fontId="5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 wrapText="1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right" vertical="center"/>
    </xf>
    <xf numFmtId="44" fontId="6" fillId="0" borderId="0" xfId="1" applyFont="1" applyAlignment="1">
      <alignment vertical="center"/>
    </xf>
    <xf numFmtId="44" fontId="6" fillId="0" borderId="0" xfId="1" applyFont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164" fontId="3" fillId="0" borderId="1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center" vertical="top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top"/>
    </xf>
    <xf numFmtId="164" fontId="3" fillId="0" borderId="14" xfId="0" applyNumberFormat="1" applyFont="1" applyBorder="1" applyAlignment="1">
      <alignment horizontal="center" vertical="top"/>
    </xf>
    <xf numFmtId="164" fontId="3" fillId="0" borderId="15" xfId="0" applyNumberFormat="1" applyFont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/>
    </xf>
    <xf numFmtId="164" fontId="4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left" vertical="center"/>
    </xf>
    <xf numFmtId="4" fontId="7" fillId="0" borderId="11" xfId="0" applyNumberFormat="1" applyFont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44" fontId="4" fillId="0" borderId="17" xfId="1" applyFont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">
    <cellStyle name="Millares 2" xfId="3" xr:uid="{00000000-0005-0000-0000-000000000000}"/>
    <cellStyle name="Moneda" xfId="1" builtinId="4"/>
    <cellStyle name="Normal" xfId="0" builtinId="0"/>
    <cellStyle name="Normal_COPIA-CATALOGO-CNA-2003" xfId="2" xr:uid="{00000000-0005-0000-0000-000005000000}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4</xdr:col>
      <xdr:colOff>1383631</xdr:colOff>
      <xdr:row>4</xdr:row>
      <xdr:rowOff>33307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5D2504-1303-403E-AEC9-287C5BFBD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8575"/>
          <a:ext cx="3211930" cy="846943"/>
        </a:xfrm>
        <a:prstGeom prst="rect">
          <a:avLst/>
        </a:prstGeom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7FAE-2439-4356-AEEA-F0E8A370602B}">
  <sheetPr>
    <pageSetUpPr fitToPage="1"/>
  </sheetPr>
  <dimension ref="A2:K60"/>
  <sheetViews>
    <sheetView showGridLines="0" tabSelected="1" topLeftCell="A15" zoomScale="76" zoomScaleNormal="76" zoomScaleSheetLayoutView="68" workbookViewId="0">
      <selection activeCell="H60" sqref="H60:J60"/>
    </sheetView>
  </sheetViews>
  <sheetFormatPr baseColWidth="10" defaultColWidth="10.6640625" defaultRowHeight="14.4" x14ac:dyDescent="0.3"/>
  <cols>
    <col min="1" max="1" width="6.5546875" style="74" customWidth="1"/>
    <col min="2" max="3" width="6.5546875" style="35" customWidth="1"/>
    <col min="4" max="4" width="7.88671875" style="27" customWidth="1"/>
    <col min="5" max="5" width="79.5546875" style="36" customWidth="1"/>
    <col min="6" max="6" width="10.44140625" style="27" customWidth="1"/>
    <col min="7" max="7" width="13.44140625" style="37" bestFit="1" customWidth="1"/>
    <col min="8" max="8" width="11.6640625" style="27" customWidth="1"/>
    <col min="9" max="9" width="17.109375" style="27" customWidth="1"/>
    <col min="10" max="10" width="46.33203125" style="27" customWidth="1"/>
    <col min="11" max="16384" width="10.6640625" style="67"/>
  </cols>
  <sheetData>
    <row r="2" spans="1:11" ht="23.4" x14ac:dyDescent="0.3">
      <c r="J2" s="83" t="s">
        <v>56</v>
      </c>
    </row>
    <row r="6" spans="1:11" s="64" customFormat="1" ht="36" customHeight="1" x14ac:dyDescent="0.3">
      <c r="A6" s="18" t="s">
        <v>9</v>
      </c>
      <c r="B6" s="72"/>
      <c r="C6" s="72"/>
      <c r="D6" s="9"/>
      <c r="E6" s="114" t="s">
        <v>36</v>
      </c>
      <c r="F6" s="10"/>
      <c r="G6" s="19"/>
      <c r="H6" s="101" t="s">
        <v>11</v>
      </c>
      <c r="I6" s="101"/>
      <c r="J6" s="102"/>
      <c r="K6" s="63"/>
    </row>
    <row r="7" spans="1:11" s="64" customFormat="1" ht="26.4" customHeight="1" x14ac:dyDescent="0.3">
      <c r="A7" s="11"/>
      <c r="B7" s="13"/>
      <c r="C7" s="13"/>
      <c r="D7" s="12"/>
      <c r="E7" s="115"/>
      <c r="F7" s="13"/>
      <c r="G7" s="20"/>
      <c r="H7" s="103"/>
      <c r="I7" s="103"/>
      <c r="J7" s="104"/>
      <c r="K7" s="65"/>
    </row>
    <row r="8" spans="1:11" s="64" customFormat="1" ht="15.6" x14ac:dyDescent="0.3">
      <c r="A8" s="14"/>
      <c r="B8" s="17"/>
      <c r="C8" s="17"/>
      <c r="D8" s="15"/>
      <c r="E8" s="16"/>
      <c r="F8" s="17"/>
      <c r="G8" s="21"/>
      <c r="H8" s="105" t="s">
        <v>10</v>
      </c>
      <c r="I8" s="105"/>
      <c r="J8" s="106"/>
      <c r="K8" s="66"/>
    </row>
    <row r="9" spans="1:11" ht="15" thickBot="1" x14ac:dyDescent="0.35"/>
    <row r="10" spans="1:11" s="25" customFormat="1" ht="32.4" thickTop="1" thickBot="1" x14ac:dyDescent="0.35">
      <c r="A10" s="107" t="s">
        <v>8</v>
      </c>
      <c r="B10" s="108"/>
      <c r="C10" s="108"/>
      <c r="D10" s="109"/>
      <c r="E10" s="33" t="s">
        <v>0</v>
      </c>
      <c r="F10" s="33" t="s">
        <v>1</v>
      </c>
      <c r="G10" s="34" t="s">
        <v>2</v>
      </c>
      <c r="H10" s="33" t="s">
        <v>5</v>
      </c>
      <c r="I10" s="33" t="s">
        <v>4</v>
      </c>
      <c r="J10" s="33" t="s">
        <v>3</v>
      </c>
    </row>
    <row r="11" spans="1:11" ht="15" thickTop="1" x14ac:dyDescent="0.3">
      <c r="A11" s="51"/>
      <c r="B11" s="38"/>
      <c r="C11" s="38"/>
      <c r="D11" s="39"/>
      <c r="E11" s="40"/>
      <c r="F11" s="39"/>
      <c r="G11" s="41"/>
      <c r="H11" s="42"/>
      <c r="I11" s="39"/>
    </row>
    <row r="12" spans="1:11" s="27" customFormat="1" ht="14.4" customHeight="1" x14ac:dyDescent="0.3">
      <c r="A12" s="73">
        <v>1</v>
      </c>
      <c r="B12" s="110" t="s">
        <v>15</v>
      </c>
      <c r="C12" s="111"/>
      <c r="D12" s="111"/>
      <c r="E12" s="111"/>
      <c r="F12" s="111"/>
      <c r="G12" s="111"/>
      <c r="H12" s="111"/>
      <c r="I12" s="111"/>
      <c r="J12" s="112"/>
    </row>
    <row r="13" spans="1:11" s="27" customFormat="1" ht="13.8" x14ac:dyDescent="0.3">
      <c r="A13" s="90"/>
      <c r="B13" s="77"/>
      <c r="C13" s="79"/>
      <c r="D13" s="76"/>
      <c r="E13" s="43"/>
      <c r="F13" s="44"/>
      <c r="G13" s="45"/>
      <c r="H13" s="46"/>
      <c r="I13" s="44"/>
      <c r="J13" s="47"/>
    </row>
    <row r="14" spans="1:11" s="27" customFormat="1" ht="14.4" customHeight="1" x14ac:dyDescent="0.3">
      <c r="A14" s="91"/>
      <c r="B14" s="4">
        <v>1.1000000000000001</v>
      </c>
      <c r="C14" s="88" t="s">
        <v>59</v>
      </c>
      <c r="D14" s="113"/>
      <c r="E14" s="89"/>
      <c r="F14" s="4" t="s">
        <v>33</v>
      </c>
      <c r="G14" s="23">
        <v>2</v>
      </c>
      <c r="H14" s="48"/>
      <c r="I14" s="49">
        <f>G14*H14</f>
        <v>0</v>
      </c>
      <c r="J14" s="8"/>
    </row>
    <row r="15" spans="1:11" s="27" customFormat="1" ht="14.4" customHeight="1" x14ac:dyDescent="0.3">
      <c r="A15" s="91"/>
      <c r="B15" s="4">
        <v>1.2</v>
      </c>
      <c r="C15" s="88" t="s">
        <v>16</v>
      </c>
      <c r="D15" s="113"/>
      <c r="E15" s="89"/>
      <c r="F15" s="4" t="s">
        <v>34</v>
      </c>
      <c r="G15" s="23">
        <v>1</v>
      </c>
      <c r="H15" s="48"/>
      <c r="I15" s="49">
        <f t="shared" ref="I15:I16" si="0">G15*H15</f>
        <v>0</v>
      </c>
      <c r="J15" s="8"/>
    </row>
    <row r="16" spans="1:11" s="27" customFormat="1" ht="14.4" customHeight="1" x14ac:dyDescent="0.3">
      <c r="A16" s="91"/>
      <c r="B16" s="4">
        <v>1.4</v>
      </c>
      <c r="C16" s="88" t="s">
        <v>17</v>
      </c>
      <c r="D16" s="113"/>
      <c r="E16" s="89"/>
      <c r="F16" s="4" t="s">
        <v>34</v>
      </c>
      <c r="G16" s="23">
        <v>1</v>
      </c>
      <c r="H16" s="48"/>
      <c r="I16" s="49">
        <f t="shared" si="0"/>
        <v>0</v>
      </c>
      <c r="J16" s="8"/>
    </row>
    <row r="17" spans="1:10" s="27" customFormat="1" ht="14.4" customHeight="1" x14ac:dyDescent="0.3">
      <c r="A17" s="85"/>
      <c r="B17" s="116"/>
      <c r="C17" s="86"/>
      <c r="D17" s="86"/>
      <c r="E17" s="86"/>
      <c r="F17" s="44"/>
      <c r="G17" s="45"/>
      <c r="H17" s="46"/>
      <c r="I17" s="121"/>
      <c r="J17" s="47"/>
    </row>
    <row r="18" spans="1:10" x14ac:dyDescent="0.3">
      <c r="A18" s="122">
        <v>2</v>
      </c>
      <c r="B18" s="110" t="s">
        <v>18</v>
      </c>
      <c r="C18" s="111"/>
      <c r="D18" s="111"/>
      <c r="E18" s="111"/>
      <c r="F18" s="111"/>
      <c r="G18" s="111"/>
      <c r="H18" s="111"/>
      <c r="I18" s="111"/>
      <c r="J18" s="112"/>
    </row>
    <row r="19" spans="1:10" s="27" customFormat="1" ht="13.8" x14ac:dyDescent="0.3">
      <c r="A19" s="71"/>
      <c r="B19" s="79"/>
      <c r="C19" s="79"/>
      <c r="D19" s="76"/>
      <c r="E19" s="43"/>
      <c r="F19" s="44"/>
      <c r="G19" s="45"/>
      <c r="H19" s="46"/>
      <c r="I19" s="44"/>
      <c r="J19" s="47"/>
    </row>
    <row r="20" spans="1:10" ht="14.4" customHeight="1" x14ac:dyDescent="0.3">
      <c r="A20" s="91"/>
      <c r="B20" s="93">
        <v>2.1</v>
      </c>
      <c r="C20" s="98" t="s">
        <v>78</v>
      </c>
      <c r="D20" s="99"/>
      <c r="E20" s="99"/>
      <c r="F20" s="44"/>
      <c r="G20" s="45"/>
      <c r="H20" s="46"/>
      <c r="I20" s="44"/>
      <c r="J20" s="47"/>
    </row>
    <row r="21" spans="1:10" x14ac:dyDescent="0.3">
      <c r="A21" s="91"/>
      <c r="B21" s="94"/>
      <c r="C21" s="80" t="s">
        <v>19</v>
      </c>
      <c r="D21" s="88" t="s">
        <v>37</v>
      </c>
      <c r="E21" s="89"/>
      <c r="F21" s="5" t="s">
        <v>34</v>
      </c>
      <c r="G21" s="22">
        <v>1</v>
      </c>
      <c r="H21" s="6"/>
      <c r="I21" s="7">
        <f t="shared" ref="I21:I50" si="1">H21*G21</f>
        <v>0</v>
      </c>
      <c r="J21" s="8"/>
    </row>
    <row r="22" spans="1:10" ht="14.4" customHeight="1" x14ac:dyDescent="0.3">
      <c r="A22" s="91"/>
      <c r="B22" s="94"/>
      <c r="C22" s="96" t="s">
        <v>20</v>
      </c>
      <c r="D22" s="118" t="s">
        <v>32</v>
      </c>
      <c r="E22" s="119"/>
      <c r="F22" s="119"/>
      <c r="G22" s="119"/>
      <c r="H22" s="119"/>
      <c r="I22" s="119"/>
      <c r="J22" s="120"/>
    </row>
    <row r="23" spans="1:10" x14ac:dyDescent="0.3">
      <c r="A23" s="91"/>
      <c r="B23" s="94"/>
      <c r="C23" s="100"/>
      <c r="D23" s="82" t="s">
        <v>40</v>
      </c>
      <c r="E23" s="81" t="s">
        <v>79</v>
      </c>
      <c r="F23" s="5" t="s">
        <v>50</v>
      </c>
      <c r="G23" s="22">
        <v>1</v>
      </c>
      <c r="H23" s="6"/>
      <c r="I23" s="7">
        <f t="shared" si="1"/>
        <v>0</v>
      </c>
      <c r="J23" s="8"/>
    </row>
    <row r="24" spans="1:10" x14ac:dyDescent="0.3">
      <c r="A24" s="91"/>
      <c r="B24" s="94"/>
      <c r="C24" s="100"/>
      <c r="D24" s="82" t="s">
        <v>41</v>
      </c>
      <c r="E24" s="81" t="s">
        <v>80</v>
      </c>
      <c r="F24" s="5" t="s">
        <v>50</v>
      </c>
      <c r="G24" s="22">
        <v>1</v>
      </c>
      <c r="H24" s="6"/>
      <c r="I24" s="7">
        <f t="shared" si="1"/>
        <v>0</v>
      </c>
      <c r="J24" s="8"/>
    </row>
    <row r="25" spans="1:10" x14ac:dyDescent="0.3">
      <c r="A25" s="91"/>
      <c r="B25" s="94"/>
      <c r="C25" s="100"/>
      <c r="D25" s="82" t="s">
        <v>42</v>
      </c>
      <c r="E25" s="81" t="s">
        <v>38</v>
      </c>
      <c r="F25" s="5" t="s">
        <v>35</v>
      </c>
      <c r="G25" s="22">
        <v>1</v>
      </c>
      <c r="H25" s="6"/>
      <c r="I25" s="7">
        <f t="shared" si="1"/>
        <v>0</v>
      </c>
      <c r="J25" s="8"/>
    </row>
    <row r="26" spans="1:10" x14ac:dyDescent="0.3">
      <c r="A26" s="91"/>
      <c r="B26" s="94"/>
      <c r="C26" s="100"/>
      <c r="D26" s="82" t="s">
        <v>43</v>
      </c>
      <c r="E26" s="81" t="s">
        <v>81</v>
      </c>
      <c r="F26" s="5" t="s">
        <v>35</v>
      </c>
      <c r="G26" s="22">
        <v>1</v>
      </c>
      <c r="H26" s="6"/>
      <c r="I26" s="7">
        <f t="shared" si="1"/>
        <v>0</v>
      </c>
      <c r="J26" s="8"/>
    </row>
    <row r="27" spans="1:10" x14ac:dyDescent="0.3">
      <c r="A27" s="91"/>
      <c r="B27" s="94"/>
      <c r="C27" s="100"/>
      <c r="D27" s="82" t="s">
        <v>44</v>
      </c>
      <c r="E27" s="81" t="s">
        <v>82</v>
      </c>
      <c r="F27" s="5" t="s">
        <v>35</v>
      </c>
      <c r="G27" s="22">
        <v>1</v>
      </c>
      <c r="H27" s="6"/>
      <c r="I27" s="7">
        <f t="shared" si="1"/>
        <v>0</v>
      </c>
      <c r="J27" s="8"/>
    </row>
    <row r="28" spans="1:10" x14ac:dyDescent="0.3">
      <c r="A28" s="91"/>
      <c r="B28" s="94"/>
      <c r="C28" s="100"/>
      <c r="D28" s="82" t="s">
        <v>45</v>
      </c>
      <c r="E28" s="81" t="s">
        <v>83</v>
      </c>
      <c r="F28" s="5" t="s">
        <v>35</v>
      </c>
      <c r="G28" s="22">
        <v>1</v>
      </c>
      <c r="H28" s="6"/>
      <c r="I28" s="7">
        <f t="shared" si="1"/>
        <v>0</v>
      </c>
      <c r="J28" s="8"/>
    </row>
    <row r="29" spans="1:10" x14ac:dyDescent="0.3">
      <c r="A29" s="91"/>
      <c r="B29" s="94"/>
      <c r="C29" s="100"/>
      <c r="D29" s="82" t="s">
        <v>46</v>
      </c>
      <c r="E29" s="81" t="s">
        <v>84</v>
      </c>
      <c r="F29" s="5" t="s">
        <v>35</v>
      </c>
      <c r="G29" s="22">
        <v>1</v>
      </c>
      <c r="H29" s="6"/>
      <c r="I29" s="7">
        <f t="shared" si="1"/>
        <v>0</v>
      </c>
      <c r="J29" s="8"/>
    </row>
    <row r="30" spans="1:10" x14ac:dyDescent="0.3">
      <c r="A30" s="91"/>
      <c r="B30" s="94"/>
      <c r="C30" s="100"/>
      <c r="D30" s="82" t="s">
        <v>47</v>
      </c>
      <c r="E30" s="81" t="s">
        <v>85</v>
      </c>
      <c r="F30" s="5" t="s">
        <v>35</v>
      </c>
      <c r="G30" s="22">
        <v>1</v>
      </c>
      <c r="H30" s="6"/>
      <c r="I30" s="7">
        <f t="shared" si="1"/>
        <v>0</v>
      </c>
      <c r="J30" s="8"/>
    </row>
    <row r="31" spans="1:10" x14ac:dyDescent="0.3">
      <c r="A31" s="91"/>
      <c r="B31" s="94"/>
      <c r="C31" s="100"/>
      <c r="D31" s="82" t="s">
        <v>48</v>
      </c>
      <c r="E31" s="81" t="s">
        <v>86</v>
      </c>
      <c r="F31" s="5" t="s">
        <v>35</v>
      </c>
      <c r="G31" s="22">
        <v>1</v>
      </c>
      <c r="H31" s="6"/>
      <c r="I31" s="7">
        <f t="shared" si="1"/>
        <v>0</v>
      </c>
      <c r="J31" s="8"/>
    </row>
    <row r="32" spans="1:10" x14ac:dyDescent="0.3">
      <c r="A32" s="91"/>
      <c r="B32" s="94"/>
      <c r="C32" s="100"/>
      <c r="D32" s="82" t="s">
        <v>49</v>
      </c>
      <c r="E32" s="81" t="s">
        <v>39</v>
      </c>
      <c r="F32" s="5" t="s">
        <v>35</v>
      </c>
      <c r="G32" s="22">
        <v>1</v>
      </c>
      <c r="H32" s="6"/>
      <c r="I32" s="7">
        <f t="shared" si="1"/>
        <v>0</v>
      </c>
      <c r="J32" s="8"/>
    </row>
    <row r="33" spans="1:10" ht="14.4" customHeight="1" x14ac:dyDescent="0.3">
      <c r="A33" s="91"/>
      <c r="B33" s="94"/>
      <c r="C33" s="96" t="s">
        <v>21</v>
      </c>
      <c r="D33" s="118" t="s">
        <v>27</v>
      </c>
      <c r="E33" s="119"/>
      <c r="F33" s="119"/>
      <c r="G33" s="119"/>
      <c r="H33" s="119"/>
      <c r="I33" s="119"/>
      <c r="J33" s="120"/>
    </row>
    <row r="34" spans="1:10" x14ac:dyDescent="0.3">
      <c r="A34" s="91"/>
      <c r="B34" s="94"/>
      <c r="C34" s="100"/>
      <c r="D34" s="82" t="s">
        <v>71</v>
      </c>
      <c r="E34" s="81" t="s">
        <v>73</v>
      </c>
      <c r="F34" s="5" t="s">
        <v>50</v>
      </c>
      <c r="G34" s="22">
        <v>1</v>
      </c>
      <c r="H34" s="6"/>
      <c r="I34" s="7"/>
      <c r="J34" s="8"/>
    </row>
    <row r="35" spans="1:10" x14ac:dyDescent="0.3">
      <c r="A35" s="91"/>
      <c r="B35" s="94"/>
      <c r="C35" s="97"/>
      <c r="D35" s="84" t="s">
        <v>72</v>
      </c>
      <c r="E35" s="82" t="s">
        <v>74</v>
      </c>
      <c r="F35" s="5" t="s">
        <v>50</v>
      </c>
      <c r="G35" s="22">
        <v>1</v>
      </c>
      <c r="H35" s="6"/>
      <c r="I35" s="7"/>
      <c r="J35" s="8"/>
    </row>
    <row r="36" spans="1:10" ht="14.4" customHeight="1" x14ac:dyDescent="0.3">
      <c r="A36" s="91"/>
      <c r="B36" s="94"/>
      <c r="C36" s="96" t="s">
        <v>22</v>
      </c>
      <c r="D36" s="118" t="s">
        <v>28</v>
      </c>
      <c r="E36" s="119"/>
      <c r="F36" s="119"/>
      <c r="G36" s="119"/>
      <c r="H36" s="119"/>
      <c r="I36" s="119"/>
      <c r="J36" s="120"/>
    </row>
    <row r="37" spans="1:10" x14ac:dyDescent="0.3">
      <c r="A37" s="91"/>
      <c r="B37" s="94"/>
      <c r="C37" s="100"/>
      <c r="D37" s="84" t="s">
        <v>60</v>
      </c>
      <c r="E37" s="82" t="s">
        <v>76</v>
      </c>
      <c r="F37" s="5" t="s">
        <v>61</v>
      </c>
      <c r="G37" s="22">
        <v>1</v>
      </c>
      <c r="H37" s="6"/>
      <c r="I37" s="7">
        <f t="shared" si="1"/>
        <v>0</v>
      </c>
      <c r="J37" s="8"/>
    </row>
    <row r="38" spans="1:10" x14ac:dyDescent="0.3">
      <c r="A38" s="91"/>
      <c r="B38" s="94"/>
      <c r="C38" s="97"/>
      <c r="D38" s="84" t="s">
        <v>75</v>
      </c>
      <c r="E38" s="82" t="s">
        <v>77</v>
      </c>
      <c r="F38" s="5" t="s">
        <v>61</v>
      </c>
      <c r="G38" s="22">
        <v>1</v>
      </c>
      <c r="H38" s="6"/>
      <c r="I38" s="7">
        <f t="shared" ref="I38" si="2">H38*G38</f>
        <v>0</v>
      </c>
      <c r="J38" s="8"/>
    </row>
    <row r="39" spans="1:10" ht="14.4" customHeight="1" x14ac:dyDescent="0.3">
      <c r="A39" s="91"/>
      <c r="B39" s="94"/>
      <c r="C39" s="96" t="s">
        <v>23</v>
      </c>
      <c r="D39" s="118" t="s">
        <v>51</v>
      </c>
      <c r="E39" s="119"/>
      <c r="F39" s="119"/>
      <c r="G39" s="119"/>
      <c r="H39" s="119"/>
      <c r="I39" s="119"/>
      <c r="J39" s="120"/>
    </row>
    <row r="40" spans="1:10" x14ac:dyDescent="0.3">
      <c r="A40" s="91"/>
      <c r="B40" s="94"/>
      <c r="C40" s="100"/>
      <c r="D40" s="82" t="s">
        <v>30</v>
      </c>
      <c r="E40" s="81" t="s">
        <v>62</v>
      </c>
      <c r="F40" s="5" t="s">
        <v>61</v>
      </c>
      <c r="G40" s="22">
        <v>1</v>
      </c>
      <c r="H40" s="6"/>
      <c r="I40" s="7">
        <f t="shared" si="1"/>
        <v>0</v>
      </c>
      <c r="J40" s="8"/>
    </row>
    <row r="41" spans="1:10" x14ac:dyDescent="0.3">
      <c r="A41" s="91"/>
      <c r="B41" s="94"/>
      <c r="C41" s="87"/>
      <c r="D41" s="84" t="s">
        <v>63</v>
      </c>
      <c r="E41" s="82" t="s">
        <v>87</v>
      </c>
      <c r="F41" s="5" t="s">
        <v>61</v>
      </c>
      <c r="G41" s="22">
        <v>1</v>
      </c>
      <c r="H41" s="6"/>
      <c r="I41" s="7">
        <f t="shared" si="1"/>
        <v>0</v>
      </c>
      <c r="J41" s="8"/>
    </row>
    <row r="42" spans="1:10" ht="14.4" customHeight="1" x14ac:dyDescent="0.3">
      <c r="A42" s="91"/>
      <c r="B42" s="94"/>
      <c r="C42" s="96" t="s">
        <v>24</v>
      </c>
      <c r="D42" s="118" t="s">
        <v>29</v>
      </c>
      <c r="E42" s="119"/>
      <c r="F42" s="119"/>
      <c r="G42" s="119"/>
      <c r="H42" s="119"/>
      <c r="I42" s="119"/>
      <c r="J42" s="120"/>
    </row>
    <row r="43" spans="1:10" x14ac:dyDescent="0.3">
      <c r="A43" s="91"/>
      <c r="B43" s="94"/>
      <c r="C43" s="100"/>
      <c r="D43" s="4" t="s">
        <v>31</v>
      </c>
      <c r="E43" s="50" t="s">
        <v>65</v>
      </c>
      <c r="F43" s="5" t="s">
        <v>35</v>
      </c>
      <c r="G43" s="22">
        <v>1</v>
      </c>
      <c r="H43" s="6"/>
      <c r="I43" s="7">
        <f t="shared" si="1"/>
        <v>0</v>
      </c>
      <c r="J43" s="8"/>
    </row>
    <row r="44" spans="1:10" x14ac:dyDescent="0.3">
      <c r="A44" s="91"/>
      <c r="B44" s="94"/>
      <c r="C44" s="97"/>
      <c r="D44" s="4" t="s">
        <v>64</v>
      </c>
      <c r="E44" s="50" t="s">
        <v>66</v>
      </c>
      <c r="F44" s="5" t="s">
        <v>35</v>
      </c>
      <c r="G44" s="22">
        <v>1</v>
      </c>
      <c r="H44" s="6"/>
      <c r="I44" s="7"/>
      <c r="J44" s="8"/>
    </row>
    <row r="45" spans="1:10" ht="14.4" customHeight="1" x14ac:dyDescent="0.3">
      <c r="A45" s="91"/>
      <c r="B45" s="94"/>
      <c r="C45" s="96" t="s">
        <v>25</v>
      </c>
      <c r="D45" s="118" t="s">
        <v>67</v>
      </c>
      <c r="E45" s="119"/>
      <c r="F45" s="119"/>
      <c r="G45" s="119"/>
      <c r="H45" s="119"/>
      <c r="I45" s="119"/>
      <c r="J45" s="120"/>
    </row>
    <row r="46" spans="1:10" x14ac:dyDescent="0.3">
      <c r="A46" s="91"/>
      <c r="B46" s="94"/>
      <c r="C46" s="100"/>
      <c r="D46" s="117" t="s">
        <v>52</v>
      </c>
      <c r="E46" s="82" t="s">
        <v>69</v>
      </c>
      <c r="F46" s="5" t="s">
        <v>50</v>
      </c>
      <c r="G46" s="22">
        <v>1</v>
      </c>
      <c r="H46" s="6"/>
      <c r="I46" s="7">
        <f t="shared" si="1"/>
        <v>0</v>
      </c>
      <c r="J46" s="8"/>
    </row>
    <row r="47" spans="1:10" x14ac:dyDescent="0.3">
      <c r="A47" s="91"/>
      <c r="B47" s="94"/>
      <c r="C47" s="97"/>
      <c r="D47" s="4" t="s">
        <v>68</v>
      </c>
      <c r="E47" s="50" t="s">
        <v>70</v>
      </c>
      <c r="F47" s="5" t="s">
        <v>35</v>
      </c>
      <c r="G47" s="22">
        <v>1</v>
      </c>
      <c r="H47" s="6"/>
      <c r="I47" s="7">
        <f t="shared" si="1"/>
        <v>0</v>
      </c>
      <c r="J47" s="8"/>
    </row>
    <row r="48" spans="1:10" x14ac:dyDescent="0.3">
      <c r="A48" s="91"/>
      <c r="B48" s="94"/>
      <c r="C48" s="78" t="s">
        <v>26</v>
      </c>
      <c r="D48" s="88" t="s">
        <v>54</v>
      </c>
      <c r="E48" s="89"/>
      <c r="F48" s="5" t="s">
        <v>34</v>
      </c>
      <c r="G48" s="22">
        <v>1</v>
      </c>
      <c r="H48" s="6"/>
      <c r="I48" s="7">
        <f t="shared" si="1"/>
        <v>0</v>
      </c>
      <c r="J48" s="8"/>
    </row>
    <row r="49" spans="1:11" x14ac:dyDescent="0.3">
      <c r="A49" s="91"/>
      <c r="B49" s="94"/>
      <c r="C49" s="78" t="s">
        <v>53</v>
      </c>
      <c r="D49" s="88" t="s">
        <v>55</v>
      </c>
      <c r="E49" s="89"/>
      <c r="F49" s="5" t="s">
        <v>34</v>
      </c>
      <c r="G49" s="22">
        <v>1</v>
      </c>
      <c r="H49" s="6"/>
      <c r="I49" s="7">
        <f t="shared" si="1"/>
        <v>0</v>
      </c>
      <c r="J49" s="8"/>
    </row>
    <row r="50" spans="1:11" x14ac:dyDescent="0.3">
      <c r="A50" s="92"/>
      <c r="B50" s="95"/>
      <c r="C50" s="78" t="s">
        <v>57</v>
      </c>
      <c r="D50" s="88" t="s">
        <v>58</v>
      </c>
      <c r="E50" s="89"/>
      <c r="F50" s="5" t="s">
        <v>34</v>
      </c>
      <c r="G50" s="22">
        <v>1</v>
      </c>
      <c r="H50" s="6"/>
      <c r="I50" s="7">
        <f t="shared" si="1"/>
        <v>0</v>
      </c>
      <c r="J50" s="8"/>
    </row>
    <row r="51" spans="1:11" x14ac:dyDescent="0.3">
      <c r="A51" s="51"/>
      <c r="B51" s="51"/>
      <c r="C51" s="51"/>
      <c r="D51" s="28"/>
      <c r="E51" s="52"/>
      <c r="F51" s="29"/>
      <c r="G51" s="30"/>
      <c r="H51" s="31"/>
      <c r="I51" s="31"/>
      <c r="J51" s="32"/>
      <c r="K51" s="27"/>
    </row>
    <row r="52" spans="1:11" x14ac:dyDescent="0.3">
      <c r="A52" s="75"/>
      <c r="B52" s="53"/>
      <c r="C52" s="53"/>
      <c r="D52" s="39"/>
      <c r="E52" s="54"/>
      <c r="F52" s="42"/>
      <c r="G52" s="41"/>
      <c r="H52" s="39"/>
      <c r="I52" s="55"/>
    </row>
    <row r="53" spans="1:11" x14ac:dyDescent="0.3">
      <c r="D53" s="39"/>
      <c r="E53" s="68" t="s">
        <v>7</v>
      </c>
      <c r="F53" s="56"/>
    </row>
    <row r="54" spans="1:11" x14ac:dyDescent="0.3">
      <c r="D54" s="39"/>
      <c r="E54" s="57"/>
      <c r="F54" s="56"/>
      <c r="G54" s="24"/>
    </row>
    <row r="55" spans="1:11" x14ac:dyDescent="0.3">
      <c r="E55" s="68" t="s">
        <v>6</v>
      </c>
      <c r="F55" s="1"/>
      <c r="G55" s="51" t="s">
        <v>14</v>
      </c>
    </row>
    <row r="56" spans="1:11" x14ac:dyDescent="0.3">
      <c r="E56" s="58" t="s">
        <v>15</v>
      </c>
      <c r="F56" s="1"/>
      <c r="G56" s="26">
        <f>SUM(I14:I16)</f>
        <v>0</v>
      </c>
    </row>
    <row r="57" spans="1:11" x14ac:dyDescent="0.3">
      <c r="E57" s="59" t="s">
        <v>18</v>
      </c>
      <c r="F57" s="1"/>
      <c r="G57" s="26">
        <f>SUM(I21:I50)</f>
        <v>0</v>
      </c>
    </row>
    <row r="58" spans="1:11" x14ac:dyDescent="0.3">
      <c r="E58" s="60" t="s">
        <v>12</v>
      </c>
      <c r="F58" s="2"/>
      <c r="G58" s="69">
        <f>SUM(G56:G57)</f>
        <v>0</v>
      </c>
      <c r="I58" s="61"/>
      <c r="J58" s="61"/>
    </row>
    <row r="59" spans="1:11" ht="14.4" customHeight="1" x14ac:dyDescent="0.3">
      <c r="E59" s="62" t="s">
        <v>13</v>
      </c>
      <c r="F59" s="3"/>
      <c r="G59" s="70">
        <f>G58*0.16</f>
        <v>0</v>
      </c>
    </row>
    <row r="60" spans="1:11" x14ac:dyDescent="0.3">
      <c r="E60" s="62" t="s">
        <v>4</v>
      </c>
      <c r="G60" s="69">
        <f>G58+G59</f>
        <v>0</v>
      </c>
      <c r="H60" s="123" t="s">
        <v>88</v>
      </c>
      <c r="I60" s="123"/>
      <c r="J60" s="123"/>
    </row>
  </sheetData>
  <mergeCells count="30">
    <mergeCell ref="D36:J36"/>
    <mergeCell ref="D39:J39"/>
    <mergeCell ref="D42:J42"/>
    <mergeCell ref="D45:J45"/>
    <mergeCell ref="H60:J60"/>
    <mergeCell ref="D48:E48"/>
    <mergeCell ref="H6:J7"/>
    <mergeCell ref="H8:J8"/>
    <mergeCell ref="A10:D10"/>
    <mergeCell ref="B12:J12"/>
    <mergeCell ref="B18:J18"/>
    <mergeCell ref="A13:A16"/>
    <mergeCell ref="C14:E14"/>
    <mergeCell ref="C15:E15"/>
    <mergeCell ref="C16:E16"/>
    <mergeCell ref="E6:E7"/>
    <mergeCell ref="C33:C35"/>
    <mergeCell ref="C36:C38"/>
    <mergeCell ref="C42:C44"/>
    <mergeCell ref="D22:J22"/>
    <mergeCell ref="D33:J33"/>
    <mergeCell ref="D50:E50"/>
    <mergeCell ref="A20:A50"/>
    <mergeCell ref="B20:B50"/>
    <mergeCell ref="C45:C47"/>
    <mergeCell ref="C20:E20"/>
    <mergeCell ref="C39:C40"/>
    <mergeCell ref="D21:E21"/>
    <mergeCell ref="C22:C32"/>
    <mergeCell ref="D49:E49"/>
  </mergeCells>
  <phoneticPr fontId="16" type="noConversion"/>
  <printOptions horizontalCentered="1"/>
  <pageMargins left="0.19685039370078741" right="0.19685039370078741" top="0.39370078740157483" bottom="0.39370078740157483" header="0.31496062992125984" footer="0.31496062992125984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Catálogo</vt:lpstr>
      <vt:lpstr>Catálogo!Área_de_impresión</vt:lpstr>
      <vt:lpstr>Catálogo!Títulos_a_imprimir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Castillo</dc:creator>
  <cp:lastModifiedBy>Manuel Piña Rodríguez</cp:lastModifiedBy>
  <cp:lastPrinted>2024-03-27T20:31:13Z</cp:lastPrinted>
  <dcterms:created xsi:type="dcterms:W3CDTF">2015-09-14T00:20:28Z</dcterms:created>
  <dcterms:modified xsi:type="dcterms:W3CDTF">2026-03-10T04:59:43Z</dcterms:modified>
</cp:coreProperties>
</file>